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 activeTab="1"/>
  </bookViews>
  <sheets>
    <sheet name="1 继续资助项目" sheetId="3" r:id="rId1"/>
    <sheet name="2 新申请项目" sheetId="1" r:id="rId2"/>
  </sheets>
  <calcPr calcId="152511"/>
</workbook>
</file>

<file path=xl/calcChain.xml><?xml version="1.0" encoding="utf-8"?>
<calcChain xmlns="http://schemas.openxmlformats.org/spreadsheetml/2006/main">
  <c r="F6" i="3" l="1"/>
  <c r="F6" i="1" l="1"/>
  <c r="F5" i="1"/>
  <c r="F4" i="1"/>
  <c r="F15" i="1" l="1"/>
  <c r="F12" i="3"/>
</calcChain>
</file>

<file path=xl/sharedStrings.xml><?xml version="1.0" encoding="utf-8"?>
<sst xmlns="http://schemas.openxmlformats.org/spreadsheetml/2006/main" count="121" uniqueCount="112">
  <si>
    <t>项目名称</t>
    <phoneticPr fontId="1" type="noConversion"/>
  </si>
  <si>
    <t>负责人</t>
    <phoneticPr fontId="1" type="noConversion"/>
  </si>
  <si>
    <t>序号</t>
    <phoneticPr fontId="1" type="noConversion"/>
  </si>
  <si>
    <t>刘江华</t>
  </si>
  <si>
    <t>计通学院</t>
  </si>
  <si>
    <t>李洪波、吴学东</t>
  </si>
  <si>
    <t>吴学东</t>
  </si>
  <si>
    <t>石工学院</t>
  </si>
  <si>
    <t>SPE国际石油工程知识竞赛及国际青年教育周</t>
  </si>
  <si>
    <t>赵晓珂</t>
  </si>
  <si>
    <t>亚洲青年领袖游学营</t>
  </si>
  <si>
    <t>谢晗</t>
  </si>
  <si>
    <t>校团委</t>
  </si>
  <si>
    <t>加拿大阿尔伯塔大学考察交流</t>
  </si>
  <si>
    <t>马文忠、李雪银</t>
  </si>
  <si>
    <t>信控学院</t>
  </si>
  <si>
    <t>理学院</t>
  </si>
  <si>
    <t>李明</t>
  </si>
  <si>
    <t>刘义</t>
  </si>
  <si>
    <t>化工学院</t>
  </si>
  <si>
    <t>马来西亚卓越人才暑期学校</t>
  </si>
  <si>
    <t>经管学院</t>
  </si>
  <si>
    <t>油气特色安全工程专业海外实习实验基地建设</t>
  </si>
  <si>
    <t>孔得朋、徐长航</t>
  </si>
  <si>
    <t>机电学院</t>
  </si>
  <si>
    <t>“德国大学卓越计划”考察交流项目</t>
  </si>
  <si>
    <t>音乐实践海外课程研修</t>
  </si>
  <si>
    <t>俄罗斯彼尔姆国立大学暑期地质实习</t>
  </si>
  <si>
    <t>意大利那不勒斯二世德里克大学暑期学校</t>
  </si>
  <si>
    <t>刘华、刘长江</t>
  </si>
  <si>
    <t>苏静</t>
  </si>
  <si>
    <t>刚旭、刘旭华、黄方、杨一帆</t>
  </si>
  <si>
    <t xml:space="preserve">邵才瑞、刘长江 </t>
  </si>
  <si>
    <t>AIChE Chem-E-Car 全球化学能汽车竞赛</t>
  </si>
  <si>
    <t>申报单位</t>
    <phoneticPr fontId="1" type="noConversion"/>
  </si>
  <si>
    <t>地学院</t>
  </si>
  <si>
    <t>文学院</t>
  </si>
  <si>
    <t>机电学院、化工学院</t>
  </si>
  <si>
    <t>澳大利亚新南威尔士、马来西亚石油科技大学短期实习交流项目</t>
    <phoneticPr fontId="1" type="noConversion"/>
  </si>
  <si>
    <t>陈海华、宋弢</t>
    <phoneticPr fontId="1" type="noConversion"/>
  </si>
  <si>
    <t>化工学院、石工学院、储建学院</t>
    <phoneticPr fontId="1" type="noConversion"/>
  </si>
  <si>
    <t>黄方、杨一帆、吴学东、周辉</t>
    <phoneticPr fontId="1" type="noConversion"/>
  </si>
  <si>
    <t>资助额度</t>
    <phoneticPr fontId="1" type="noConversion"/>
  </si>
  <si>
    <t>储建学院、石工学院</t>
    <phoneticPr fontId="1" type="noConversion"/>
  </si>
  <si>
    <t>项目目标及实施基本要求</t>
    <phoneticPr fontId="1" type="noConversion"/>
  </si>
  <si>
    <t>打造国外大学在我校暑期实习基地，开展暑期学校项目；                           接受2所大学交换生来校实习、学习交流</t>
    <phoneticPr fontId="1" type="noConversion"/>
  </si>
  <si>
    <t>AACSB认证高校暑期学校项目的重点推进（美、加、英等）</t>
    <phoneticPr fontId="1" type="noConversion"/>
  </si>
  <si>
    <t>量子信息大创团队赴德国马普所学术交流</t>
    <phoneticPr fontId="1" type="noConversion"/>
  </si>
  <si>
    <t>打造学生参加或组织国际学术会议（竞赛）平台；参加4个会议</t>
    <phoneticPr fontId="1" type="noConversion"/>
  </si>
  <si>
    <t>项目编号</t>
    <phoneticPr fontId="1" type="noConversion"/>
  </si>
  <si>
    <t>UPCBGJ2017101</t>
    <phoneticPr fontId="1" type="noConversion"/>
  </si>
  <si>
    <t>UPCBGJ2017102</t>
  </si>
  <si>
    <t>UPCBGJ2017103</t>
  </si>
  <si>
    <t>UPCBGJ2017104</t>
  </si>
  <si>
    <t>UPCBGJ2017105</t>
  </si>
  <si>
    <t>UPCBGJ2017106</t>
  </si>
  <si>
    <t>UPCBGJ2017107</t>
  </si>
  <si>
    <t>UPCBGJ2017109</t>
  </si>
  <si>
    <t>UPCBGJ2017111</t>
  </si>
  <si>
    <t>UPCBGJ2017112</t>
  </si>
  <si>
    <t>UPCBGJ2017113</t>
  </si>
  <si>
    <t>UPCBGJ2017114</t>
  </si>
  <si>
    <t>UPCBGJ2017115</t>
  </si>
  <si>
    <r>
      <t xml:space="preserve">2017年本科生国际交流基金拟资助项目清单
</t>
    </r>
    <r>
      <rPr>
        <b/>
        <sz val="12"/>
        <color theme="1"/>
        <rFont val="微软雅黑"/>
        <family val="2"/>
        <charset val="134"/>
      </rPr>
      <t>（新申请项目）</t>
    </r>
    <phoneticPr fontId="1" type="noConversion"/>
  </si>
  <si>
    <r>
      <t xml:space="preserve">2017年本科生国际交流基金拟资助项目清单
</t>
    </r>
    <r>
      <rPr>
        <b/>
        <sz val="12"/>
        <color theme="1"/>
        <rFont val="微软雅黑"/>
        <family val="2"/>
        <charset val="134"/>
      </rPr>
      <t>（继续资助项目）</t>
    </r>
    <phoneticPr fontId="1" type="noConversion"/>
  </si>
  <si>
    <t>工业设计本科生澳大利亚短期学习交流项目</t>
  </si>
  <si>
    <t>黄梦婕、赵军友</t>
  </si>
  <si>
    <t>机电学院</t>
    <phoneticPr fontId="1" type="noConversion"/>
  </si>
  <si>
    <t>中俄石油专业本科生短期交流</t>
  </si>
  <si>
    <t>刘建国</t>
  </si>
  <si>
    <t>储建学院</t>
    <phoneticPr fontId="1" type="noConversion"/>
  </si>
  <si>
    <t>英国曼彻斯特大学、赫尔大学交流项目</t>
  </si>
  <si>
    <t>周伟、周炎、田方</t>
  </si>
  <si>
    <t>理学院</t>
    <phoneticPr fontId="1" type="noConversion"/>
  </si>
  <si>
    <t>卢清华</t>
    <phoneticPr fontId="1" type="noConversion"/>
  </si>
  <si>
    <t>计通学院</t>
    <phoneticPr fontId="1" type="noConversion"/>
  </si>
  <si>
    <t>UPCBGJ2017116</t>
  </si>
  <si>
    <t>UPCBGJ2017117</t>
  </si>
  <si>
    <t>UPCBGJ2017118</t>
  </si>
  <si>
    <t>UPCBGJ2017119</t>
  </si>
  <si>
    <t>韩国多媒体及大数据技术考察交流项目</t>
  </si>
  <si>
    <t>车辆工程专业国际化人才培养考察与实践</t>
  </si>
  <si>
    <t>于蕾艳</t>
  </si>
  <si>
    <t>乒乓球高水平运动队赴新加坡短期交流学习</t>
  </si>
  <si>
    <t>翁炀晖</t>
  </si>
  <si>
    <t>机电学院</t>
    <phoneticPr fontId="1" type="noConversion"/>
  </si>
  <si>
    <t>体育教学部</t>
    <phoneticPr fontId="1" type="noConversion"/>
  </si>
  <si>
    <t>UPCBGJ2017108</t>
  </si>
  <si>
    <t>UPCBGJ2017110</t>
    <phoneticPr fontId="1" type="noConversion"/>
  </si>
  <si>
    <t>UPCBGJ2017120</t>
  </si>
  <si>
    <t>UPCBGJ2017121</t>
  </si>
  <si>
    <t>正式建立国外地质实习基地；             学生不少于10人，老师2-3人</t>
    <phoneticPr fontId="1" type="noConversion"/>
  </si>
  <si>
    <t>推进优秀本科生国际交流项目和联合培养项目；打造实习交流基地
学生12-15人，老师2-3人</t>
    <phoneticPr fontId="1" type="noConversion"/>
  </si>
  <si>
    <t>推进优秀本科生国际交流项目和联合培养项目；争取建立相关专业国外实习基地；
学生6-8人，老师2人</t>
    <phoneticPr fontId="1" type="noConversion"/>
  </si>
  <si>
    <t>促成赴德国暑期考察交流品牌项目；打造暑期语言文化交流基地；               学生不少于10人，老师2-3人</t>
    <phoneticPr fontId="1" type="noConversion"/>
  </si>
  <si>
    <t>争取建立国外安全工程实习基地；开展联合培养项目                     学生6-8人，老师2-3人</t>
    <phoneticPr fontId="1" type="noConversion"/>
  </si>
  <si>
    <t>争取促成大学生联合培养项目；
争取建立国外工业设计实习基地；
学生6-10人，老师2人</t>
    <phoneticPr fontId="1" type="noConversion"/>
  </si>
  <si>
    <t>构建体育交流基地；
学生6-8人，老师2-3人</t>
    <phoneticPr fontId="1" type="noConversion"/>
  </si>
  <si>
    <t>促成校际联合培养项目；争取构建国外专业实习交流基地；
学生6-8人，老师1-2人</t>
    <phoneticPr fontId="1" type="noConversion"/>
  </si>
  <si>
    <t>打造双向暑期学校项目；构建音乐实习交流基地                            学生12人以上，老师1-2人</t>
    <phoneticPr fontId="1" type="noConversion"/>
  </si>
  <si>
    <t>构建国外专业暑期实习交流基地；促成联合培养项目
学生15-20人，老师3-4人</t>
    <phoneticPr fontId="1" type="noConversion"/>
  </si>
  <si>
    <t>打造双向暑期学校项目；构建实习交流基地                                 学生12-15人，老师2-3人</t>
    <phoneticPr fontId="1" type="noConversion"/>
  </si>
  <si>
    <t>打造大学生创新合作基地；               学生5-8人，老师1-2人</t>
    <phoneticPr fontId="1" type="noConversion"/>
  </si>
  <si>
    <t>打造学生参加或组织国际学术会议（竞赛）平台；                                          平台学生5-8人，教师1-2人</t>
    <phoneticPr fontId="1" type="noConversion"/>
  </si>
  <si>
    <t>争取促成研究生联合培养项目；         开展双向暑期学校项目；                    学生8-15人，老师2人</t>
    <phoneticPr fontId="1" type="noConversion"/>
  </si>
  <si>
    <t>争取促成国外专业实习交流基地；            学生8-15人，老师2-3人</t>
    <phoneticPr fontId="1" type="noConversion"/>
  </si>
  <si>
    <t>计算机科学赴马来西亚、日本实习交流项目</t>
    <phoneticPr fontId="1" type="noConversion"/>
  </si>
  <si>
    <t>促成3+2联合培养项目；                  学生6-10人，老师2-3人</t>
    <phoneticPr fontId="1" type="noConversion"/>
  </si>
  <si>
    <t>建立学生干部暑期交流基地；
争取在我校举办类似项目；                           学生12人以上，老师2人</t>
    <phoneticPr fontId="1" type="noConversion"/>
  </si>
  <si>
    <t>争取打造经管学院国外暑期学校交流平台或基地； 促进课程学习和实习交流项目                                   学生20名学生；教师2-4人</t>
    <phoneticPr fontId="1" type="noConversion"/>
  </si>
  <si>
    <t>争取建立国外油气储运实习基地；
学生8-15人，老师2人</t>
    <phoneticPr fontId="1" type="noConversion"/>
  </si>
  <si>
    <t>加拿大卡尔加里、阿尔伯塔大学暑期学校&amp;TCPL实习项目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</si>
</sst>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4" fillId="0" borderId="0" xfId="0" applyNumberFormat="1" applyFont="1"/>
    <xf numFmtId="0" fontId="7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J10" sqref="J10"/>
    </sheetView>
  </sheetViews>
  <sheetFormatPr defaultRowHeight="30" customHeight="1" x14ac:dyDescent="0.3"/>
  <cols>
    <col min="1" max="1" width="4.625" style="5" customWidth="1"/>
    <col min="2" max="2" width="15.25" style="5" bestFit="1" customWidth="1"/>
    <col min="3" max="3" width="28.75" style="4" customWidth="1"/>
    <col min="4" max="4" width="11.5" style="4" customWidth="1"/>
    <col min="5" max="5" width="9.125" style="4" customWidth="1"/>
    <col min="6" max="6" width="8.75" style="13" customWidth="1"/>
    <col min="7" max="7" width="23.875" style="9" customWidth="1"/>
    <col min="8" max="16384" width="9" style="4"/>
  </cols>
  <sheetData>
    <row r="1" spans="1:7" s="1" customFormat="1" ht="45.75" customHeight="1" x14ac:dyDescent="0.15">
      <c r="A1" s="15" t="s">
        <v>64</v>
      </c>
      <c r="B1" s="15"/>
      <c r="C1" s="15"/>
      <c r="D1" s="15"/>
      <c r="E1" s="15"/>
      <c r="F1" s="15"/>
      <c r="G1" s="15"/>
    </row>
    <row r="2" spans="1:7" s="3" customFormat="1" ht="30" customHeight="1" x14ac:dyDescent="0.15">
      <c r="A2" s="2" t="s">
        <v>2</v>
      </c>
      <c r="B2" s="2" t="s">
        <v>49</v>
      </c>
      <c r="C2" s="2" t="s">
        <v>0</v>
      </c>
      <c r="D2" s="2" t="s">
        <v>34</v>
      </c>
      <c r="E2" s="2" t="s">
        <v>1</v>
      </c>
      <c r="F2" s="11" t="s">
        <v>42</v>
      </c>
      <c r="G2" s="6" t="s">
        <v>44</v>
      </c>
    </row>
    <row r="3" spans="1:7" ht="45" customHeight="1" x14ac:dyDescent="0.3">
      <c r="A3" s="7">
        <v>1</v>
      </c>
      <c r="B3" s="7" t="s">
        <v>50</v>
      </c>
      <c r="C3" s="8" t="s">
        <v>27</v>
      </c>
      <c r="D3" s="8" t="s">
        <v>35</v>
      </c>
      <c r="E3" s="8" t="s">
        <v>32</v>
      </c>
      <c r="F3" s="12">
        <v>95000</v>
      </c>
      <c r="G3" s="10" t="s">
        <v>91</v>
      </c>
    </row>
    <row r="4" spans="1:7" ht="45" customHeight="1" x14ac:dyDescent="0.3">
      <c r="A4" s="7">
        <v>2</v>
      </c>
      <c r="B4" s="7" t="s">
        <v>51</v>
      </c>
      <c r="C4" s="8" t="s">
        <v>22</v>
      </c>
      <c r="D4" s="8" t="s">
        <v>24</v>
      </c>
      <c r="E4" s="8" t="s">
        <v>23</v>
      </c>
      <c r="F4" s="12">
        <v>90000</v>
      </c>
      <c r="G4" s="10" t="s">
        <v>95</v>
      </c>
    </row>
    <row r="5" spans="1:7" ht="45" customHeight="1" x14ac:dyDescent="0.3">
      <c r="A5" s="7">
        <v>3</v>
      </c>
      <c r="B5" s="7" t="s">
        <v>52</v>
      </c>
      <c r="C5" s="8" t="s">
        <v>8</v>
      </c>
      <c r="D5" s="8" t="s">
        <v>7</v>
      </c>
      <c r="E5" s="8" t="s">
        <v>9</v>
      </c>
      <c r="F5" s="12">
        <v>90000</v>
      </c>
      <c r="G5" s="10" t="s">
        <v>48</v>
      </c>
    </row>
    <row r="6" spans="1:7" ht="60.75" customHeight="1" x14ac:dyDescent="0.3">
      <c r="A6" s="7">
        <v>4</v>
      </c>
      <c r="B6" s="7" t="s">
        <v>53</v>
      </c>
      <c r="C6" s="8" t="s">
        <v>46</v>
      </c>
      <c r="D6" s="8" t="s">
        <v>21</v>
      </c>
      <c r="E6" s="8" t="s">
        <v>3</v>
      </c>
      <c r="F6" s="12">
        <f>70000+20000</f>
        <v>90000</v>
      </c>
      <c r="G6" s="14" t="s">
        <v>109</v>
      </c>
    </row>
    <row r="7" spans="1:7" ht="51.75" customHeight="1" x14ac:dyDescent="0.3">
      <c r="A7" s="7">
        <v>5</v>
      </c>
      <c r="B7" s="7" t="s">
        <v>54</v>
      </c>
      <c r="C7" s="8" t="s">
        <v>65</v>
      </c>
      <c r="D7" s="8" t="s">
        <v>67</v>
      </c>
      <c r="E7" s="8" t="s">
        <v>66</v>
      </c>
      <c r="F7" s="12">
        <v>85000</v>
      </c>
      <c r="G7" s="10" t="s">
        <v>96</v>
      </c>
    </row>
    <row r="8" spans="1:7" ht="45" customHeight="1" x14ac:dyDescent="0.3">
      <c r="A8" s="7">
        <v>6</v>
      </c>
      <c r="B8" s="7" t="s">
        <v>55</v>
      </c>
      <c r="C8" s="8" t="s">
        <v>68</v>
      </c>
      <c r="D8" s="8" t="s">
        <v>70</v>
      </c>
      <c r="E8" s="8" t="s">
        <v>69</v>
      </c>
      <c r="F8" s="12">
        <v>90000</v>
      </c>
      <c r="G8" s="10" t="s">
        <v>110</v>
      </c>
    </row>
    <row r="9" spans="1:7" ht="54" customHeight="1" x14ac:dyDescent="0.3">
      <c r="A9" s="7">
        <v>7</v>
      </c>
      <c r="B9" s="7" t="s">
        <v>56</v>
      </c>
      <c r="C9" s="8" t="s">
        <v>25</v>
      </c>
      <c r="D9" s="8" t="s">
        <v>37</v>
      </c>
      <c r="E9" s="8" t="s">
        <v>31</v>
      </c>
      <c r="F9" s="12">
        <v>90000</v>
      </c>
      <c r="G9" s="10" t="s">
        <v>94</v>
      </c>
    </row>
    <row r="10" spans="1:7" ht="67.5" customHeight="1" x14ac:dyDescent="0.3">
      <c r="A10" s="7">
        <v>8</v>
      </c>
      <c r="B10" s="7" t="s">
        <v>87</v>
      </c>
      <c r="C10" s="8" t="s">
        <v>71</v>
      </c>
      <c r="D10" s="8" t="s">
        <v>73</v>
      </c>
      <c r="E10" s="8" t="s">
        <v>72</v>
      </c>
      <c r="F10" s="12">
        <v>85000</v>
      </c>
      <c r="G10" s="10" t="s">
        <v>93</v>
      </c>
    </row>
    <row r="11" spans="1:7" ht="50.25" customHeight="1" x14ac:dyDescent="0.3">
      <c r="A11" s="7">
        <v>9</v>
      </c>
      <c r="B11" s="7" t="s">
        <v>57</v>
      </c>
      <c r="C11" s="8" t="s">
        <v>80</v>
      </c>
      <c r="D11" s="8" t="s">
        <v>75</v>
      </c>
      <c r="E11" s="8" t="s">
        <v>74</v>
      </c>
      <c r="F11" s="12">
        <v>75000</v>
      </c>
      <c r="G11" s="10" t="s">
        <v>92</v>
      </c>
    </row>
    <row r="12" spans="1:7" ht="30" customHeight="1" x14ac:dyDescent="0.3">
      <c r="F12" s="16">
        <f>SUM(F3:F11)</f>
        <v>790000</v>
      </c>
      <c r="G12" s="16"/>
    </row>
  </sheetData>
  <mergeCells count="2">
    <mergeCell ref="A1:G1"/>
    <mergeCell ref="F12:G12"/>
  </mergeCells>
  <phoneticPr fontId="1" type="noConversion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10" workbookViewId="0">
      <selection activeCell="K6" sqref="K6"/>
    </sheetView>
  </sheetViews>
  <sheetFormatPr defaultRowHeight="30" customHeight="1" x14ac:dyDescent="0.3"/>
  <cols>
    <col min="1" max="1" width="4.625" style="5" customWidth="1"/>
    <col min="2" max="2" width="15.25" style="5" bestFit="1" customWidth="1"/>
    <col min="3" max="3" width="26.5" style="4" customWidth="1"/>
    <col min="4" max="4" width="11.5" style="4" customWidth="1"/>
    <col min="5" max="5" width="9.125" style="4" customWidth="1"/>
    <col min="6" max="6" width="9.375" style="13" customWidth="1"/>
    <col min="7" max="7" width="23.875" style="9" customWidth="1"/>
    <col min="8" max="16384" width="9" style="4"/>
  </cols>
  <sheetData>
    <row r="1" spans="1:7" s="1" customFormat="1" ht="45.75" customHeight="1" x14ac:dyDescent="0.15">
      <c r="A1" s="15" t="s">
        <v>63</v>
      </c>
      <c r="B1" s="15"/>
      <c r="C1" s="15"/>
      <c r="D1" s="15"/>
      <c r="E1" s="15"/>
      <c r="F1" s="15"/>
      <c r="G1" s="15"/>
    </row>
    <row r="2" spans="1:7" s="3" customFormat="1" ht="30" customHeight="1" x14ac:dyDescent="0.15">
      <c r="A2" s="2" t="s">
        <v>2</v>
      </c>
      <c r="B2" s="2" t="s">
        <v>49</v>
      </c>
      <c r="C2" s="2" t="s">
        <v>0</v>
      </c>
      <c r="D2" s="2" t="s">
        <v>34</v>
      </c>
      <c r="E2" s="2" t="s">
        <v>1</v>
      </c>
      <c r="F2" s="11" t="s">
        <v>42</v>
      </c>
      <c r="G2" s="6" t="s">
        <v>44</v>
      </c>
    </row>
    <row r="3" spans="1:7" ht="47.25" customHeight="1" x14ac:dyDescent="0.3">
      <c r="A3" s="7">
        <v>1</v>
      </c>
      <c r="B3" s="7" t="s">
        <v>88</v>
      </c>
      <c r="C3" s="8" t="s">
        <v>28</v>
      </c>
      <c r="D3" s="8" t="s">
        <v>35</v>
      </c>
      <c r="E3" s="8" t="s">
        <v>29</v>
      </c>
      <c r="F3" s="12">
        <v>95000</v>
      </c>
      <c r="G3" s="10" t="s">
        <v>104</v>
      </c>
    </row>
    <row r="4" spans="1:7" ht="39" customHeight="1" x14ac:dyDescent="0.3">
      <c r="A4" s="7">
        <v>2</v>
      </c>
      <c r="B4" s="7" t="s">
        <v>58</v>
      </c>
      <c r="C4" s="8" t="s">
        <v>47</v>
      </c>
      <c r="D4" s="8" t="s">
        <v>16</v>
      </c>
      <c r="E4" s="8" t="s">
        <v>17</v>
      </c>
      <c r="F4" s="12">
        <f>65000+15000</f>
        <v>80000</v>
      </c>
      <c r="G4" s="10" t="s">
        <v>102</v>
      </c>
    </row>
    <row r="5" spans="1:7" ht="62.25" customHeight="1" x14ac:dyDescent="0.3">
      <c r="A5" s="7">
        <v>3</v>
      </c>
      <c r="B5" s="7" t="s">
        <v>59</v>
      </c>
      <c r="C5" s="8" t="s">
        <v>38</v>
      </c>
      <c r="D5" s="8" t="s">
        <v>7</v>
      </c>
      <c r="E5" s="8" t="s">
        <v>6</v>
      </c>
      <c r="F5" s="12">
        <f>65000+20000</f>
        <v>85000</v>
      </c>
      <c r="G5" s="10" t="s">
        <v>45</v>
      </c>
    </row>
    <row r="6" spans="1:7" ht="51.75" customHeight="1" x14ac:dyDescent="0.3">
      <c r="A6" s="7">
        <v>4</v>
      </c>
      <c r="B6" s="7" t="s">
        <v>60</v>
      </c>
      <c r="C6" s="8" t="s">
        <v>33</v>
      </c>
      <c r="D6" s="8" t="s">
        <v>19</v>
      </c>
      <c r="E6" s="8" t="s">
        <v>18</v>
      </c>
      <c r="F6" s="12">
        <f>70000+15000</f>
        <v>85000</v>
      </c>
      <c r="G6" s="10" t="s">
        <v>103</v>
      </c>
    </row>
    <row r="7" spans="1:7" ht="45.75" customHeight="1" x14ac:dyDescent="0.3">
      <c r="A7" s="7">
        <v>5</v>
      </c>
      <c r="B7" s="7" t="s">
        <v>61</v>
      </c>
      <c r="C7" s="8" t="s">
        <v>111</v>
      </c>
      <c r="D7" s="8" t="s">
        <v>43</v>
      </c>
      <c r="E7" s="8" t="s">
        <v>5</v>
      </c>
      <c r="F7" s="12">
        <v>100000</v>
      </c>
      <c r="G7" s="10" t="s">
        <v>105</v>
      </c>
    </row>
    <row r="8" spans="1:7" ht="57" customHeight="1" x14ac:dyDescent="0.3">
      <c r="A8" s="7">
        <v>6</v>
      </c>
      <c r="B8" s="7" t="s">
        <v>62</v>
      </c>
      <c r="C8" s="8" t="s">
        <v>20</v>
      </c>
      <c r="D8" s="8" t="s">
        <v>40</v>
      </c>
      <c r="E8" s="8" t="s">
        <v>41</v>
      </c>
      <c r="F8" s="12">
        <v>85000</v>
      </c>
      <c r="G8" s="10" t="s">
        <v>101</v>
      </c>
    </row>
    <row r="9" spans="1:7" ht="46.5" customHeight="1" x14ac:dyDescent="0.3">
      <c r="A9" s="7">
        <v>7</v>
      </c>
      <c r="B9" s="7" t="s">
        <v>76</v>
      </c>
      <c r="C9" s="8" t="s">
        <v>106</v>
      </c>
      <c r="D9" s="8" t="s">
        <v>4</v>
      </c>
      <c r="E9" s="8" t="s">
        <v>39</v>
      </c>
      <c r="F9" s="12">
        <v>90000</v>
      </c>
      <c r="G9" s="10" t="s">
        <v>100</v>
      </c>
    </row>
    <row r="10" spans="1:7" ht="42" customHeight="1" x14ac:dyDescent="0.3">
      <c r="A10" s="7">
        <v>8</v>
      </c>
      <c r="B10" s="7" t="s">
        <v>77</v>
      </c>
      <c r="C10" s="8" t="s">
        <v>13</v>
      </c>
      <c r="D10" s="8" t="s">
        <v>15</v>
      </c>
      <c r="E10" s="8" t="s">
        <v>14</v>
      </c>
      <c r="F10" s="12">
        <v>90000</v>
      </c>
      <c r="G10" s="10" t="s">
        <v>107</v>
      </c>
    </row>
    <row r="11" spans="1:7" ht="51" customHeight="1" x14ac:dyDescent="0.3">
      <c r="A11" s="7">
        <v>9</v>
      </c>
      <c r="B11" s="7" t="s">
        <v>78</v>
      </c>
      <c r="C11" s="8" t="s">
        <v>26</v>
      </c>
      <c r="D11" s="8" t="s">
        <v>36</v>
      </c>
      <c r="E11" s="8" t="s">
        <v>30</v>
      </c>
      <c r="F11" s="12">
        <v>90000</v>
      </c>
      <c r="G11" s="10" t="s">
        <v>99</v>
      </c>
    </row>
    <row r="12" spans="1:7" ht="51" customHeight="1" x14ac:dyDescent="0.3">
      <c r="A12" s="7">
        <v>10</v>
      </c>
      <c r="B12" s="7" t="s">
        <v>79</v>
      </c>
      <c r="C12" s="8" t="s">
        <v>10</v>
      </c>
      <c r="D12" s="8" t="s">
        <v>12</v>
      </c>
      <c r="E12" s="8" t="s">
        <v>11</v>
      </c>
      <c r="F12" s="12">
        <v>70000</v>
      </c>
      <c r="G12" s="10" t="s">
        <v>108</v>
      </c>
    </row>
    <row r="13" spans="1:7" ht="49.5" customHeight="1" x14ac:dyDescent="0.3">
      <c r="A13" s="7">
        <v>11</v>
      </c>
      <c r="B13" s="7" t="s">
        <v>89</v>
      </c>
      <c r="C13" s="8" t="s">
        <v>81</v>
      </c>
      <c r="D13" s="7" t="s">
        <v>85</v>
      </c>
      <c r="E13" s="7" t="s">
        <v>82</v>
      </c>
      <c r="F13" s="12">
        <v>75000</v>
      </c>
      <c r="G13" s="10" t="s">
        <v>98</v>
      </c>
    </row>
    <row r="14" spans="1:7" ht="42.75" customHeight="1" x14ac:dyDescent="0.3">
      <c r="A14" s="7">
        <v>12</v>
      </c>
      <c r="B14" s="7" t="s">
        <v>90</v>
      </c>
      <c r="C14" s="8" t="s">
        <v>83</v>
      </c>
      <c r="D14" s="7" t="s">
        <v>86</v>
      </c>
      <c r="E14" s="7" t="s">
        <v>84</v>
      </c>
      <c r="F14" s="12">
        <v>55000</v>
      </c>
      <c r="G14" s="10" t="s">
        <v>97</v>
      </c>
    </row>
    <row r="15" spans="1:7" ht="30" customHeight="1" x14ac:dyDescent="0.3">
      <c r="F15" s="16">
        <f>SUM(F3:F14)</f>
        <v>1000000</v>
      </c>
      <c r="G15" s="16"/>
    </row>
  </sheetData>
  <mergeCells count="2">
    <mergeCell ref="F15:G15"/>
    <mergeCell ref="A1:G1"/>
  </mergeCells>
  <phoneticPr fontId="1" type="noConversion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 继续资助项目</vt:lpstr>
      <vt:lpstr>2 新申请项目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2017-04-01T07:43:23Z</dcterms:modified>
</cp:coreProperties>
</file>